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wmf" ContentType="image/x-wmf"/>
  <Default Extension="png" ContentType="image/pn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Synthèse" sheetId="1" state="visible" r:id="rId1"/>
    <sheet name="Prudent" sheetId="2" state="visible" r:id="rId2"/>
    <sheet name="Équilibré" sheetId="3" state="visible" r:id="rId3"/>
    <sheet name="Dynamique" sheetId="4" state="visible" r:id="rId4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<sst xmlns="http://schemas.openxmlformats.org/spreadsheetml/2006/main" count="66" uniqueCount="66">
  <si>
    <t xml:space="preserve">Allocations d'actifs 2026 — Synthèse (3 profils)</t>
  </si>
  <si>
    <t>Profils</t>
  </si>
  <si>
    <t xml:space="preserve">Risque (1-10)</t>
  </si>
  <si>
    <t xml:space="preserve">Actions (cible)</t>
  </si>
  <si>
    <t xml:space="preserve">Obligations (cible)</t>
  </si>
  <si>
    <t xml:space="preserve">Autres (or + immobilier)</t>
  </si>
  <si>
    <t>Cash</t>
  </si>
  <si>
    <t>Prudent</t>
  </si>
  <si>
    <t>Équilibré</t>
  </si>
  <si>
    <t>Dynamique</t>
  </si>
  <si>
    <t xml:space="preserve">Remarques importantes</t>
  </si>
  <si>
    <t xml:space="preserve">Cet export reflète une synthèse multi-sources 2026 basée sur les documents fournis, avec un renforcement explicite des références au « J.P. Morgan Guide des marchés (01/2026) » pour les graphiques de valorisation, bénéfices, taux, crédit, cash, or et cycles du dollar. La ligne EUR/USD est une tendance (pas une allocation). Sans accès à un document distinct « fourchette.pdf » dans l'environnement, les allocations respectent les contraintes de pourcentage d’actions demandées.</t>
  </si>
  <si>
    <t xml:space="preserve">Allocation d'actifs 2026 — Profil prudent — risque 3/10 (25% actions)</t>
  </si>
  <si>
    <t xml:space="preserve">Date de génération : 2026-01-27  |  NB : la ligne EUR/USD est une tendance (pas une allocation).</t>
  </si>
  <si>
    <t xml:space="preserve">Classe d'actifs</t>
  </si>
  <si>
    <t xml:space="preserve">Allocation (%)</t>
  </si>
  <si>
    <t xml:space="preserve">Tendance 2026</t>
  </si>
  <si>
    <t xml:space="preserve">Confiance (1-10)</t>
  </si>
  <si>
    <t xml:space="preserve">Commentaires (3 lignes)</t>
  </si>
  <si>
    <t xml:space="preserve">Sources (≥10)</t>
  </si>
  <si>
    <t xml:space="preserve">Cash / liquidités</t>
  </si>
  <si>
    <t xml:space="preserve">↓ (rendements en baisse)</t>
  </si>
  <si>
    <t xml:space="preserve">JPM : le cash perd rapidement du pouvoir d’achat en période d’inflation.
A garder surtout comme réserve tactique et pour saisir des points d’entrée.
Sensibilité à la trajectoire des taux directeurs.</t>
  </si>
  <si>
    <t xml:space="preserve">J.P. Morgan AM – Guide des marchés (01/2026, données au 31/12/2025)  : érosion du pouvoir d’achat du cash / inflation (section « Investissements en liquidités »).
Amundi – Global Investment Views (Jan 2026) 
Carmignac – Perspectives 2026 (05/12/2025) 
BlackRock Investment Institute – 2026 Global Outlook (Europe) blackrock.com/corporate/insights/blackrock-investment-institute/publications/mega-forces
Société Générale – House Views Jan 2026 
BNY – 6 for 2026: Essential Questions for Investors bny.com/corporate/global/en/solutions/capital-markets-execution-services/iflow.html
Schroders – Quarterly market review Q4 2025 (07/01/2026) www.schroders.com/en/global/individual/insights/quarterly-markets-review---q4-2025/
Pictet AM – Baromètre (08/01/2026) www.pictet.com/fr/fr/insights
Generali Investments – La Boussole des Marchés (Jan 2026) 
BNP Paribas AM – Etats des lieux et opportunités 2026 
BNP Paribas Wealth Management – Focus Stratégie d’Investissement (Déc 2025) 
Franklin Templeton Institute – Global Investment Outlook: 2026 and beyond (Nov 2025) 
UBS CIO – Year Ahead 2026 ubs.com/yearahead
Edmond de Rothschild AM – Flash marchés (23/01/2026) am.edmond-de-rothschild.com/</t>
  </si>
  <si>
    <t xml:space="preserve">Actions US</t>
  </si>
  <si>
    <t xml:space="preserve">→ / ↑ léger (sélectif)</t>
  </si>
  <si>
    <t xml:space="preserve">JPM : valorisations US nettement au-dessus des autres régions.
Moteur IA/technologie encore porteur, mais concentration élevée.
Préférer la sélectivité (qualité, marges) et des points d’entrée.</t>
  </si>
  <si>
    <t xml:space="preserve">J.P. Morgan AM – Guide des marchés (01/2026, données au 31/12/2025)  : valorisations régionales &amp; bénéfices (sections « Valorisations » et « Bénéfices »), concentration sectorielle.
Amundi – Global Investment Views (Jan 2026) 
Carmignac – Perspectives 2026 (05/12/2025) 
BlackRock Investment Institute – 2026 Global Outlook (Europe) blackrock.com/corporate/insights/blackrock-investment-institute/publications/mega-forces
Société Générale – House Views Jan 2026 
BNY – 6 for 2026: Essential Questions for Investors bny.com/corporate/global/en/solutions/capital-markets-execution-services/iflow.html
Schroders – Quarterly market review Q4 2025 (07/01/2026) www.schroders.com/en/global/individual/insights/quarterly-markets-review---q4-2025/
Pictet AM – Baromètre (08/01/2026) www.pictet.com/fr/fr/insights
Generali Investments – La Boussole des Marchés (Jan 2026) 
BNP Paribas AM – Etats des lieux et opportunités 2026 
BNP Paribas Wealth Management – Focus Stratégie d’Investissement (Déc 2025) 
Franklin Templeton Institute – Global Investment Outlook: 2026 and beyond (Nov 2025) 
UBS CIO – Year Ahead 2026 ubs.com/yearahead
Edmond de Rothschild AM – Flash marchés (23/01/2026) am.edmond-de-rothschild.com/</t>
  </si>
  <si>
    <t xml:space="preserve">Actions Europe</t>
  </si>
  <si>
    <t>↑</t>
  </si>
  <si>
    <t xml:space="preserve">JPM : décote de valorisation vs US et reprise attendue des bénéfices.
Bénéficie d’un contexte de baisse de taux et d’un cycle industriel/défense.
Risque : croissance molle et chocs énergétiques.</t>
  </si>
  <si>
    <t xml:space="preserve">Actions Asie</t>
  </si>
  <si>
    <t xml:space="preserve">JPM : hétérogénéité forte (Japon, Inde, Chine) et sensibilité au USD.
Intérêt tactique si USD se tasse et si soutien domestique se confirme.
Risque : géopolitique et volatilité des changes.</t>
  </si>
  <si>
    <t xml:space="preserve">Actions Monde (internationales)</t>
  </si>
  <si>
    <t xml:space="preserve">JPM : diversification régionale utile face à la concentration US.
Biais vers la qualité et la croissance bénéficiaire globale.
Risque : choc politique/tarifaire et retour de volatilité.</t>
  </si>
  <si>
    <t xml:space="preserve">Actions émergentes</t>
  </si>
  <si>
    <t xml:space="preserve">JPM : valorisations plus basses, potentiel si USD s’affaiblit.
Bénéficie d’assouplissement monétaire et de soutien chinois (selon scénarios).
Risque : fragilités pays/commodities et volatilité.</t>
  </si>
  <si>
    <t xml:space="preserve">Obligations d'État Euro</t>
  </si>
  <si>
    <t xml:space="preserve">→ (prudence duration)</t>
  </si>
  <si>
    <t xml:space="preserve">JPM : les rendements souverains restent un pilier défensif.
Potentiel de performance si la baisse de taux se poursuit.
Risque : choc inflation/déficits → remontée des taux longs.</t>
  </si>
  <si>
    <t xml:space="preserve">J.P. Morgan AM – Guide des marchés (01/2026, données au 31/12/2025)  : rendements souverains &amp; performances ultérieures, scénarios de performance (sections obligations).
Amundi – Global Investment Views (Jan 2026) 
Carmignac – Perspectives 2026 (05/12/2025) 
BlackRock Investment Institute – 2026 Global Outlook (Europe) blackrock.com/corporate/insights/blackrock-investment-institute/publications/mega-forces
Société Générale – House Views Jan 2026 
BNY – 6 for 2026: Essential Questions for Investors bny.com/corporate/global/en/solutions/capital-markets-execution-services/iflow.html
Schroders – Quarterly market review Q4 2025 (07/01/2026) www.schroders.com/en/global/individual/insights/quarterly-markets-review---q4-2025/
Pictet AM – Baromètre (08/01/2026) www.pictet.com/fr/fr/insights
Generali Investments – La Boussole des Marchés (Jan 2026) 
BNP Paribas AM – Etats des lieux et opportunités 2026 
BNP Paribas Wealth Management – Focus Stratégie d’Investissement (Déc 2025) 
Franklin Templeton Institute – Global Investment Outlook: 2026 and beyond (Nov 2025) 
UBS CIO – Year Ahead 2026 ubs.com/yearahead
Edmond de Rothschild AM – Flash marchés (23/01/2026) am.edmond-de-rothschild.com/</t>
  </si>
  <si>
    <t xml:space="preserve">Obligations d'État US</t>
  </si>
  <si>
    <t xml:space="preserve">→ / ↓ (longue duration)</t>
  </si>
  <si>
    <t xml:space="preserve">JPM : portage encore attractif, mais volatilité possible sur la partie longue.
Intérêt comme stabilisateur, surtout en cas de ralentissement.
Risque : prime de terme/déficit et corrélation actions-obligations moins fiable.</t>
  </si>
  <si>
    <t xml:space="preserve">Obligations internationales corporate (IG / dette privée)</t>
  </si>
  <si>
    <t xml:space="preserve">Portage jugé attractif vs cash.
Préférence pour IG (souvent euro) et sélection rigoureuse.
Sur la dette privée : vigilance sur illiquidité et underwriting.</t>
  </si>
  <si>
    <t xml:space="preserve">J.P. Morgan AM – Guide des marchés (01/2026, données au 31/12/2025)  : IG vs HY, duration, scénarios de performance obligataire.
Amundi – Global Investment Views (Jan 2026) 
Carmignac – Perspectives 2026 (05/12/2025) 
BlackRock Investment Institute – 2026 Global Outlook (Europe) blackrock.com/corporate/insights/blackrock-investment-institute/publications/mega-forces
Société Générale – House Views Jan 2026 
BNY – 6 for 2026: Essential Questions for Investors bny.com/corporate/global/en/solutions/capital-markets-execution-services/iflow.html
Schroders – Quarterly market review Q4 2025 (07/01/2026) www.schroders.com/en/global/individual/insights/quarterly-markets-review---q4-2025/
Pictet AM – Baromètre (08/01/2026) www.pictet.com/fr/fr/insights
Generali Investments – La Boussole des Marchés (Jan 2026) 
BNP Paribas AM – Etats des lieux et opportunités 2026 
BNP Paribas Wealth Management – Focus Stratégie d’Investissement (Déc 2025) 
Franklin Templeton Institute – Global Investment Outlook: 2026 and beyond (Nov 2025) 
UBS CIO – Year Ahead 2026 ubs.com/yearahead
Edmond de Rothschild AM – Flash marchés (23/01/2026) am.edmond-de-rothschild.com/</t>
  </si>
  <si>
    <t xml:space="preserve">High Yield (global)</t>
  </si>
  <si>
    <t xml:space="preserve">→ / ↑ (portage)</t>
  </si>
  <si>
    <t xml:space="preserve">Portage intéressant et moindre sensibilité que la longue duration.
Spreads serrés → importance de la sélection et diversification.
Adapter au profil : poids plus faible en prudent.</t>
  </si>
  <si>
    <t xml:space="preserve">J.P. Morgan AM – Guide des marchés (01/2026, données au 31/12/2025) 
Amundi – Global Investment Views (Jan 2026) 
Carmignac – Perspectives 2026 (05/12/2025) 
BlackRock Investment Institute – 2026 Global Outlook (Europe) blackrock.com/corporate/insights/blackrock-investment-institute/publications/mega-forces
Société Générale – House Views Jan 2026 
BNY – 6 for 2026: Essential Questions for Investors bny.com/corporate/global/en/solutions/capital-markets-execution-services/iflow.html
Schroders – Quarterly market review Q4 2025 (07/01/2026) www.schroders.com/en/global/individual/insights/quarterly-markets-review---q4-2025/
Pictet AM – Baromètre (08/01/2026) www.pictet.com/fr/fr/insights
Generali Investments – La Boussole des Marchés (Jan 2026) 
BNP Paribas AM – Etats des lieux et opportunités 2026 
BNP Paribas Wealth Management – Focus Stratégie d’Investissement (Déc 2025) 
Franklin Templeton Institute – Global Investment Outlook: 2026 and beyond (Nov 2025) 
UBS CIO – Year Ahead 2026 ubs.com/yearahead
Edmond de Rothschild AM – Flash marchés (23/01/2026) am.edmond-de-rothschild.com/</t>
  </si>
  <si>
    <t>Or</t>
  </si>
  <si>
    <t xml:space="preserve">↑ / → (couverture)</t>
  </si>
  <si>
    <t xml:space="preserve">JPM : l’or reste corrélé négativement aux rendements réels US.
Rôle de couverture (géopolitique, inflation surprise, stress de marché).
Après hausse, privilégier une allocation de diversification (pas directionnelle).</t>
  </si>
  <si>
    <t xml:space="preserve">J.P. Morgan AM – Guide des marchés (01/2026, données au 31/12/2025)  : relation rendements réels US / or, rôle de diversification.
Amundi – Global Investment Views (Jan 2026) 
Carmignac – Perspectives 2026 (05/12/2025) 
BlackRock Investment Institute – 2026 Global Outlook (Europe) blackrock.com/corporate/insights/blackrock-investment-institute/publications/mega-forces
Société Générale – House Views Jan 2026 
BNY – 6 for 2026: Essential Questions for Investors bny.com/corporate/global/en/solutions/capital-markets-execution-services/iflow.html
Schroders – Quarterly market review Q4 2025 (07/01/2026) www.schroders.com/en/global/individual/insights/quarterly-markets-review---q4-2025/
Pictet AM – Baromètre (08/01/2026) www.pictet.com/fr/fr/insights
Generali Investments – La Boussole des Marchés (Jan 2026) 
BNP Paribas AM – Etats des lieux et opportunités 2026 
BNP Paribas Wealth Management – Focus Stratégie d’Investissement (Déc 2025) 
Franklin Templeton Institute – Global Investment Outlook: 2026 and beyond (Nov 2025) 
UBS CIO – Year Ahead 2026 ubs.com/yearahead
Edmond de Rothschild AM – Flash marchés (23/01/2026) am.edmond-de-rothschild.com/</t>
  </si>
  <si>
    <t xml:space="preserve">Immobilier (coté / non coté)</t>
  </si>
  <si>
    <t>→</t>
  </si>
  <si>
    <t xml:space="preserve">JPM : diversification via immobilier/infrastructures, mais cycle des taux clé.
L’immobilier coté reste sensible aux taux longs ; la dette immo peut être attractive.
Risque : refinancement et baisse des valeurs sur segments fragiles.</t>
  </si>
  <si>
    <t xml:space="preserve">J.P. Morgan AM – Guide des marchés (01/2026, données au 31/12/2025)  : corrélations immobilier/infrastructures/actifs réels, diversification.
Amundi – Global Investment Views (Jan 2026) 
Carmignac – Perspectives 2026 (05/12/2025) 
BlackRock Investment Institute – 2026 Global Outlook (Europe) blackrock.com/corporate/insights/blackrock-investment-institute/publications/mega-forces
Société Générale – House Views Jan 2026 
BNY – 6 for 2026: Essential Questions for Investors bny.com/corporate/global/en/solutions/capital-markets-execution-services/iflow.html
Schroders – Quarterly market review Q4 2025 (07/01/2026) www.schroders.com/en/global/individual/insights/quarterly-markets-review---q4-2025/
Pictet AM – Baromètre (08/01/2026) www.pictet.com/fr/fr/insights
Generali Investments – La Boussole des Marchés (Jan 2026) 
BNP Paribas AM – Etats des lieux et opportunités 2026 
BNP Paribas Wealth Management – Focus Stratégie d’Investissement (Déc 2025) 
Franklin Templeton Institute – Global Investment Outlook: 2026 and beyond (Nov 2025) 
UBS CIO – Year Ahead 2026 ubs.com/yearahead
Edmond de Rothschild AM – Flash marchés (23/01/2026) am.edmond-de-rothschild.com/</t>
  </si>
  <si>
    <t xml:space="preserve">EUR/USD (tendance)</t>
  </si>
  <si>
    <t xml:space="preserve">EUR ↑ / USD ↓ (léger)</t>
  </si>
  <si>
    <t xml:space="preserve">JPM : pic du cycle USD récent ; un tassement favorise actifs hors US.
Tendance EUR/USD plutôt haussière si baisses Fed &gt; BCE.
Risque : regain d’aversion au risque → USD refuge.</t>
  </si>
  <si>
    <t xml:space="preserve">J.P. Morgan AM – Guide des marchés (01/2026, données au 31/12/2025)  : cycles du dollar &amp; coûts de couverture, impact sur performances relatives.
Amundi – Global Investment Views (Jan 2026) 
Carmignac – Perspectives 2026 (05/12/2025) 
BlackRock Investment Institute – 2026 Global Outlook (Europe) blackrock.com/corporate/insights/blackrock-investment-institute/publications/mega-forces
Société Générale – House Views Jan 2026 
BNY – 6 for 2026: Essential Questions for Investors bny.com/corporate/global/en/solutions/capital-markets-execution-services/iflow.html
Schroders – Quarterly market review Q4 2025 (07/01/2026) www.schroders.com/en/global/individual/insights/quarterly-markets-review---q4-2025/
Pictet AM – Baromètre (08/01/2026) www.pictet.com/fr/fr/insights
Generali Investments – La Boussole des Marchés (Jan 2026) 
BNP Paribas AM – Etats des lieux et opportunités 2026 
BNP Paribas Wealth Management – Focus Stratégie d’Investissement (Déc 2025) 
Franklin Templeton Institute – Global Investment Outlook: 2026 and beyond (Nov 2025) 
UBS CIO – Year Ahead 2026 ubs.com/yearahead
Edmond de Rothschild AM – Flash marchés (23/01/2026) am.edmond-de-rothschild.com/</t>
  </si>
  <si>
    <t xml:space="preserve">Total allocations (hors EUR/USD)</t>
  </si>
  <si>
    <t xml:space="preserve">Allocation d'actifs 2026 — Profil équilibré — risque 5/10 (50% actions)</t>
  </si>
  <si>
    <t xml:space="preserve">Allocation d'actifs 2026 — Profil dynamique — risque 7,5/10 (75% actions)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</si>
</sst>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>
    <font>
      <sz val="11.000000"/>
      <color theme="1"/>
      <name val="Calibri"/>
      <scheme val="minor"/>
    </font>
    <font>
      <b/>
      <sz val="14.000000"/>
      <color indexed="65"/>
    </font>
    <font>
      <b/>
      <color indexed="65"/>
    </font>
    <font>
      <b/>
    </font>
    <font>
      <sz val="10.000000"/>
      <color rgb="FF404040"/>
    </font>
    <font>
      <b/>
      <sz val="11.000000"/>
    </font>
    <font>
      <sz val="11.000000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305496"/>
      </patternFill>
    </fill>
    <fill>
      <patternFill patternType="solid">
        <fgColor rgb="FFD9E1F2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none"/>
    </border>
    <border>
      <left style="thin">
        <color rgb="FFA6A6A6"/>
      </left>
      <right style="thin">
        <color rgb="FFA6A6A6"/>
      </right>
      <top style="medium">
        <color rgb="FF1F4E79"/>
      </top>
      <bottom style="medium">
        <color rgb="FF1F4E79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9">
    <xf fontId="0" fillId="0" borderId="0" numFmtId="0" xfId="0" quotePrefix="0" pivotButton="0"/>
    <xf fontId="1" fillId="2" borderId="0" numFmtId="0" xfId="0" applyFont="1" applyFill="1" applyAlignment="1" quotePrefix="0" pivotButton="0">
      <alignment horizontal="center" vertical="center"/>
    </xf>
    <xf fontId="2" fillId="3" borderId="0" numFmtId="0" xfId="0" applyFont="1" applyFill="1" applyAlignment="1" quotePrefix="0" pivotButton="0">
      <alignment horizontal="center" vertical="center"/>
    </xf>
    <xf fontId="0" fillId="0" borderId="1" numFmtId="0" xfId="0" applyBorder="1" applyAlignment="1" quotePrefix="0" pivotButton="0">
      <alignment horizontal="center" vertical="center"/>
    </xf>
    <xf fontId="0" fillId="0" borderId="1" numFmtId="164" xfId="0" applyNumberFormat="1" applyBorder="1" applyAlignment="1" quotePrefix="0" pivotButton="0">
      <alignment horizontal="center" vertical="center"/>
    </xf>
    <xf fontId="3" fillId="0" borderId="0" numFmtId="0" xfId="0" applyFont="1" quotePrefix="0" pivotButton="0"/>
    <xf fontId="0" fillId="0" borderId="0" numFmtId="0" xfId="0" applyAlignment="1" quotePrefix="0" pivotButton="0">
      <alignment vertical="top" wrapText="1"/>
    </xf>
    <xf fontId="0" fillId="0" borderId="0" numFmtId="0" xfId="0" applyAlignment="1" quotePrefix="0" pivotButton="0">
      <alignment vertical="center"/>
    </xf>
    <xf fontId="0" fillId="0" borderId="0" numFmtId="0" xfId="0" applyAlignment="1" quotePrefix="0" pivotButton="0">
      <alignment horizontal="center" vertical="center"/>
    </xf>
    <xf fontId="4" fillId="0" borderId="0" numFmtId="0" xfId="0" applyFont="1" applyAlignment="1" quotePrefix="0" pivotButton="0">
      <alignment horizontal="center" vertical="center"/>
    </xf>
    <xf fontId="2" fillId="3" borderId="0" numFmtId="0" xfId="0" applyFont="1" applyFill="1" applyAlignment="1" quotePrefix="0" pivotButton="0">
      <alignment horizontal="center" vertical="center" wrapText="1"/>
    </xf>
    <xf fontId="5" fillId="0" borderId="1" numFmtId="0" xfId="0" applyFont="1" applyBorder="1" applyAlignment="1" quotePrefix="0" pivotButton="0">
      <alignment vertical="center" wrapText="1"/>
    </xf>
    <xf fontId="6" fillId="0" borderId="1" numFmtId="164" xfId="0" applyNumberFormat="1" applyFont="1" applyBorder="1" applyAlignment="1" quotePrefix="0" pivotButton="0">
      <alignment horizontal="center" vertical="center" wrapText="1"/>
    </xf>
    <xf fontId="6" fillId="0" borderId="1" numFmtId="0" xfId="0" applyFont="1" applyBorder="1" applyAlignment="1" quotePrefix="0" pivotButton="0">
      <alignment horizontal="center" vertical="center" wrapText="1"/>
    </xf>
    <xf fontId="6" fillId="0" borderId="1" numFmtId="0" xfId="0" applyFont="1" applyBorder="1" applyAlignment="1" quotePrefix="0" pivotButton="0">
      <alignment vertical="top" wrapText="1"/>
    </xf>
    <xf fontId="3" fillId="4" borderId="2" numFmtId="0" xfId="0" applyFont="1" applyFill="1" applyBorder="1" applyAlignment="1" quotePrefix="0" pivotButton="0">
      <alignment vertical="center" wrapText="1"/>
    </xf>
    <xf fontId="0" fillId="4" borderId="2" numFmtId="164" xfId="0" applyNumberFormat="1" applyFill="1" applyBorder="1" applyAlignment="1" quotePrefix="0" pivotButton="0">
      <alignment horizontal="center" vertical="center" wrapText="1"/>
    </xf>
    <xf fontId="0" fillId="0" borderId="2" numFmtId="0" xfId="0" applyBorder="1" applyAlignment="1" quotePrefix="0" pivotButton="0">
      <alignment horizontal="center" vertical="center" wrapText="1"/>
    </xf>
    <xf fontId="0" fillId="0" borderId="2" numFmtId="0" xfId="0" applyBorder="1" applyAlignment="1" quotePrefix="0" pivotButton="0">
      <alignment vertical="center" wrapText="1"/>
    </xf>
  </cellXfs>
  <cellStyles count="2">
    <cellStyle name="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le_Prudent" ref="A4:F17" headerRowCount="1">
  <tableColumns count="6">
    <tableColumn id="1" name="Classe d'actifs"/>
    <tableColumn id="2" name="Allocation (%)"/>
    <tableColumn id="3" name="Tendance 2026"/>
    <tableColumn id="4" name="Confiance (1-10)"/>
    <tableColumn id="5" name="Commentaires (3 lignes)"/>
    <tableColumn id="6" name="Sources (≥10)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Table_Équilibré" ref="A4:F17" headerRowCount="1">
  <tableColumns count="6">
    <tableColumn id="1" name="Classe d'actifs"/>
    <tableColumn id="2" name="Allocation (%)"/>
    <tableColumn id="3" name="Tendance 2026"/>
    <tableColumn id="4" name="Confiance (1-10)"/>
    <tableColumn id="5" name="Commentaires (3 lignes)"/>
    <tableColumn id="6" name="Sources (≥10)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displayName="Table_Dynamique" ref="A4:F17" headerRowCount="1">
  <tableColumns count="6">
    <tableColumn id="1" name="Classe d'actifs"/>
    <tableColumn id="2" name="Allocation (%)"/>
    <tableColumn id="3" name="Tendance 2026"/>
    <tableColumn id="4" name="Confiance (1-10)"/>
    <tableColumn id="5" name="Commentaires (3 lignes)"/>
    <tableColumn id="6" name="Sources (≥10)"/>
  </tableColumns>
  <tableStyleInfo name="TableStyleMedium9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table" Target="../tables/table2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zoomScale="100" workbookViewId="0">
      <selection activeCell="A1" activeCellId="0" sqref="A1"/>
    </sheetView>
  </sheetViews>
  <sheetFormatPr baseColWidth="8" defaultRowHeight="14.25"/>
  <cols>
    <col customWidth="1" min="1" max="6" width="16"/>
  </cols>
  <sheetData>
    <row r="1" ht="28" customHeight="1">
      <c r="A1" s="1" t="s">
        <v>0</v>
      </c>
    </row>
    <row r="3" ht="20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>
      <c r="A4" s="3" t="s">
        <v>7</v>
      </c>
      <c r="B4" s="3">
        <v>3</v>
      </c>
      <c r="C4" s="4">
        <v>0.25</v>
      </c>
      <c r="D4" s="4">
        <v>0.59999999999999998</v>
      </c>
      <c r="E4" s="4">
        <v>0.12</v>
      </c>
      <c r="F4" s="4">
        <v>2.9999999999999999e-02</v>
      </c>
    </row>
    <row r="5">
      <c r="A5" s="3" t="s">
        <v>8</v>
      </c>
      <c r="B5" s="3">
        <v>5</v>
      </c>
      <c r="C5" s="4">
        <v>0.5</v>
      </c>
      <c r="D5" s="4">
        <v>0.40000000000000002</v>
      </c>
      <c r="E5" s="4">
        <v>8.0000000000000002e-02</v>
      </c>
      <c r="F5" s="4">
        <v>2.e-02</v>
      </c>
    </row>
    <row r="6">
      <c r="A6" s="3" t="s">
        <v>9</v>
      </c>
      <c r="B6" s="3">
        <v>7.5</v>
      </c>
      <c r="C6" s="4">
        <v>0.75</v>
      </c>
      <c r="D6" s="4">
        <v>0.20000000000000001</v>
      </c>
      <c r="E6" s="4">
        <v>4.0000000000000001e-02</v>
      </c>
      <c r="F6" s="4">
        <v>1.e-02</v>
      </c>
    </row>
    <row r="8">
      <c r="A8" s="5" t="s">
        <v>10</v>
      </c>
    </row>
    <row r="9" ht="42" customHeight="1">
      <c r="A9" s="6" t="s">
        <v>11</v>
      </c>
    </row>
  </sheetData>
  <mergeCells count="2">
    <mergeCell ref="A1:F1"/>
    <mergeCell ref="A9:F1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topLeftCell="C8" zoomScale="100" workbookViewId="0">
      <selection activeCell="A1" activeCellId="0" sqref="A1"/>
    </sheetView>
  </sheetViews>
  <sheetFormatPr baseColWidth="8" defaultRowHeight="15"/>
  <cols>
    <col customWidth="1" min="1" max="1" style="7" width="30"/>
    <col customWidth="1" min="2" max="2" style="8" width="14"/>
    <col customWidth="1" min="3" max="3" style="8" width="20"/>
    <col customWidth="1" min="4" max="4" style="8" width="16"/>
    <col customWidth="1" min="5" max="5" width="46"/>
    <col customWidth="1" min="6" max="6" width="55"/>
  </cols>
  <sheetData>
    <row r="1" ht="28" customHeight="1">
      <c r="A1" s="1" t="s">
        <v>12</v>
      </c>
    </row>
    <row r="2" ht="18" customHeight="1">
      <c r="A2" s="9" t="s">
        <v>13</v>
      </c>
    </row>
    <row r="4" ht="24" customHeight="1">
      <c r="A4" s="10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</row>
    <row r="5" ht="72" customHeight="1">
      <c r="A5" s="11" t="s">
        <v>20</v>
      </c>
      <c r="B5" s="12">
        <v>2.9999999999999999e-02</v>
      </c>
      <c r="C5" s="13" t="s">
        <v>21</v>
      </c>
      <c r="D5" s="13">
        <v>4</v>
      </c>
      <c r="E5" s="14" t="s">
        <v>22</v>
      </c>
      <c r="F5" s="14" t="s">
        <v>23</v>
      </c>
    </row>
    <row r="6" ht="72" customHeight="1">
      <c r="A6" s="11" t="s">
        <v>24</v>
      </c>
      <c r="B6" s="12">
        <v>5.9999999999999998e-02</v>
      </c>
      <c r="C6" s="13" t="s">
        <v>25</v>
      </c>
      <c r="D6" s="13">
        <v>6</v>
      </c>
      <c r="E6" s="14" t="s">
        <v>26</v>
      </c>
      <c r="F6" s="14" t="s">
        <v>27</v>
      </c>
    </row>
    <row r="7" ht="72" customHeight="1">
      <c r="A7" s="11" t="s">
        <v>28</v>
      </c>
      <c r="B7" s="12">
        <v>7.0000000000000007e-02</v>
      </c>
      <c r="C7" s="13" t="s">
        <v>29</v>
      </c>
      <c r="D7" s="13">
        <v>8</v>
      </c>
      <c r="E7" s="14" t="s">
        <v>30</v>
      </c>
      <c r="F7" s="14" t="s">
        <v>27</v>
      </c>
    </row>
    <row r="8" ht="72" customHeight="1">
      <c r="A8" s="11" t="s">
        <v>31</v>
      </c>
      <c r="B8" s="12">
        <v>5.0000000000000003e-02</v>
      </c>
      <c r="C8" s="13" t="s">
        <v>29</v>
      </c>
      <c r="D8" s="13">
        <v>7</v>
      </c>
      <c r="E8" s="14" t="s">
        <v>32</v>
      </c>
      <c r="F8" s="14" t="s">
        <v>27</v>
      </c>
    </row>
    <row r="9" ht="72" customHeight="1">
      <c r="A9" s="11" t="s">
        <v>33</v>
      </c>
      <c r="B9" s="12">
        <v>5.0000000000000003e-02</v>
      </c>
      <c r="C9" s="13" t="s">
        <v>29</v>
      </c>
      <c r="D9" s="13">
        <v>6</v>
      </c>
      <c r="E9" s="14" t="s">
        <v>34</v>
      </c>
      <c r="F9" s="14" t="s">
        <v>27</v>
      </c>
    </row>
    <row r="10" ht="72" customHeight="1">
      <c r="A10" s="11" t="s">
        <v>35</v>
      </c>
      <c r="B10" s="12">
        <v>2.e-02</v>
      </c>
      <c r="C10" s="13" t="s">
        <v>29</v>
      </c>
      <c r="D10" s="13">
        <v>6</v>
      </c>
      <c r="E10" s="14" t="s">
        <v>36</v>
      </c>
      <c r="F10" s="14" t="s">
        <v>27</v>
      </c>
    </row>
    <row r="11" ht="72" customHeight="1">
      <c r="A11" s="11" t="s">
        <v>37</v>
      </c>
      <c r="B11" s="12">
        <v>0.20000000000000001</v>
      </c>
      <c r="C11" s="13" t="s">
        <v>38</v>
      </c>
      <c r="D11" s="13">
        <v>5</v>
      </c>
      <c r="E11" s="14" t="s">
        <v>39</v>
      </c>
      <c r="F11" s="14" t="s">
        <v>40</v>
      </c>
    </row>
    <row r="12" ht="72" customHeight="1">
      <c r="A12" s="11" t="s">
        <v>41</v>
      </c>
      <c r="B12" s="12">
        <v>0.10000000000000001</v>
      </c>
      <c r="C12" s="13" t="s">
        <v>42</v>
      </c>
      <c r="D12" s="13">
        <v>4</v>
      </c>
      <c r="E12" s="14" t="s">
        <v>43</v>
      </c>
      <c r="F12" s="14" t="s">
        <v>40</v>
      </c>
    </row>
    <row r="13" ht="72" customHeight="1">
      <c r="A13" s="11" t="s">
        <v>44</v>
      </c>
      <c r="B13" s="12">
        <v>0.20000000000000001</v>
      </c>
      <c r="C13" s="13" t="s">
        <v>29</v>
      </c>
      <c r="D13" s="13">
        <v>8</v>
      </c>
      <c r="E13" s="14" t="s">
        <v>45</v>
      </c>
      <c r="F13" s="14" t="s">
        <v>46</v>
      </c>
    </row>
    <row r="14" ht="72" customHeight="1">
      <c r="A14" s="11" t="s">
        <v>47</v>
      </c>
      <c r="B14" s="12">
        <v>0.10000000000000001</v>
      </c>
      <c r="C14" s="13" t="s">
        <v>48</v>
      </c>
      <c r="D14" s="13">
        <v>6</v>
      </c>
      <c r="E14" s="14" t="s">
        <v>49</v>
      </c>
      <c r="F14" s="14" t="s">
        <v>50</v>
      </c>
    </row>
    <row r="15" ht="72" customHeight="1">
      <c r="A15" s="11" t="s">
        <v>51</v>
      </c>
      <c r="B15" s="12">
        <v>8.0000000000000002e-02</v>
      </c>
      <c r="C15" s="13" t="s">
        <v>52</v>
      </c>
      <c r="D15" s="13">
        <v>7</v>
      </c>
      <c r="E15" s="14" t="s">
        <v>53</v>
      </c>
      <c r="F15" s="14" t="s">
        <v>54</v>
      </c>
    </row>
    <row r="16" ht="72" customHeight="1">
      <c r="A16" s="11" t="s">
        <v>55</v>
      </c>
      <c r="B16" s="12">
        <v>4.0000000000000001e-02</v>
      </c>
      <c r="C16" s="13" t="s">
        <v>56</v>
      </c>
      <c r="D16" s="13">
        <v>5</v>
      </c>
      <c r="E16" s="14" t="s">
        <v>57</v>
      </c>
      <c r="F16" s="14" t="s">
        <v>58</v>
      </c>
    </row>
    <row r="17" ht="62" customHeight="1">
      <c r="A17" s="11" t="s">
        <v>59</v>
      </c>
      <c r="B17" s="12"/>
      <c r="C17" s="13" t="s">
        <v>60</v>
      </c>
      <c r="D17" s="13">
        <v>6</v>
      </c>
      <c r="E17" s="14" t="s">
        <v>61</v>
      </c>
      <c r="F17" s="14" t="s">
        <v>62</v>
      </c>
    </row>
    <row r="19" ht="20" customHeight="1">
      <c r="A19" s="15" t="s">
        <v>63</v>
      </c>
      <c r="B19" s="16">
        <f>SUM(B5:B17)</f>
        <v>1</v>
      </c>
      <c r="C19" s="17"/>
      <c r="D19" s="17"/>
      <c r="E19" s="18"/>
      <c r="F19" s="18"/>
    </row>
  </sheetData>
  <mergeCells count="2">
    <mergeCell ref="A2:F2"/>
    <mergeCell ref="A1:F1"/>
  </mergeCells>
  <conditionalFormatting sqref="D5:D17">
    <cfRule type="colorScale" priority="1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topLeftCell="D1" zoomScale="100" workbookViewId="0">
      <selection activeCell="A1" activeCellId="0" sqref="A1"/>
    </sheetView>
  </sheetViews>
  <sheetFormatPr baseColWidth="8" defaultRowHeight="15"/>
  <cols>
    <col customWidth="1" min="1" max="1" style="7" width="30"/>
    <col customWidth="1" min="2" max="2" style="8" width="14"/>
    <col customWidth="1" min="3" max="3" style="8" width="20"/>
    <col customWidth="1" min="4" max="4" style="8" width="16"/>
    <col customWidth="1" min="5" max="5" width="46"/>
    <col customWidth="1" min="6" max="6" width="55"/>
  </cols>
  <sheetData>
    <row r="1" ht="28" customHeight="1">
      <c r="A1" s="1" t="s">
        <v>64</v>
      </c>
    </row>
    <row r="2" ht="18" customHeight="1">
      <c r="A2" s="9" t="s">
        <v>13</v>
      </c>
    </row>
    <row r="4" ht="24" customHeight="1">
      <c r="A4" s="10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</row>
    <row r="5" ht="72" customHeight="1">
      <c r="A5" s="11" t="s">
        <v>20</v>
      </c>
      <c r="B5" s="12">
        <v>2.e-02</v>
      </c>
      <c r="C5" s="13" t="s">
        <v>21</v>
      </c>
      <c r="D5" s="13">
        <v>3</v>
      </c>
      <c r="E5" s="14" t="s">
        <v>22</v>
      </c>
      <c r="F5" s="14" t="s">
        <v>23</v>
      </c>
    </row>
    <row r="6" ht="72" customHeight="1">
      <c r="A6" s="11" t="s">
        <v>24</v>
      </c>
      <c r="B6" s="12">
        <v>0.12</v>
      </c>
      <c r="C6" s="13" t="s">
        <v>25</v>
      </c>
      <c r="D6" s="13">
        <v>6</v>
      </c>
      <c r="E6" s="14" t="s">
        <v>26</v>
      </c>
      <c r="F6" s="14" t="s">
        <v>27</v>
      </c>
    </row>
    <row r="7" ht="72" customHeight="1">
      <c r="A7" s="11" t="s">
        <v>28</v>
      </c>
      <c r="B7" s="12">
        <v>0.14999999999999999</v>
      </c>
      <c r="C7" s="13" t="s">
        <v>29</v>
      </c>
      <c r="D7" s="13">
        <v>8</v>
      </c>
      <c r="E7" s="14" t="s">
        <v>30</v>
      </c>
      <c r="F7" s="14" t="s">
        <v>27</v>
      </c>
    </row>
    <row r="8" ht="72" customHeight="1">
      <c r="A8" s="11" t="s">
        <v>31</v>
      </c>
      <c r="B8" s="12">
        <v>0.10000000000000001</v>
      </c>
      <c r="C8" s="13" t="s">
        <v>29</v>
      </c>
      <c r="D8" s="13">
        <v>7</v>
      </c>
      <c r="E8" s="14" t="s">
        <v>32</v>
      </c>
      <c r="F8" s="14" t="s">
        <v>27</v>
      </c>
    </row>
    <row r="9" ht="72" customHeight="1">
      <c r="A9" s="11" t="s">
        <v>33</v>
      </c>
      <c r="B9" s="12">
        <v>8.0000000000000002e-02</v>
      </c>
      <c r="C9" s="13" t="s">
        <v>29</v>
      </c>
      <c r="D9" s="13">
        <v>7</v>
      </c>
      <c r="E9" s="14" t="s">
        <v>34</v>
      </c>
      <c r="F9" s="14" t="s">
        <v>27</v>
      </c>
    </row>
    <row r="10" ht="72" customHeight="1">
      <c r="A10" s="11" t="s">
        <v>35</v>
      </c>
      <c r="B10" s="12">
        <v>5.0000000000000003e-02</v>
      </c>
      <c r="C10" s="13" t="s">
        <v>29</v>
      </c>
      <c r="D10" s="13">
        <v>7</v>
      </c>
      <c r="E10" s="14" t="s">
        <v>36</v>
      </c>
      <c r="F10" s="14" t="s">
        <v>27</v>
      </c>
    </row>
    <row r="11" ht="72" customHeight="1">
      <c r="A11" s="11" t="s">
        <v>37</v>
      </c>
      <c r="B11" s="12">
        <v>0.12</v>
      </c>
      <c r="C11" s="13" t="s">
        <v>38</v>
      </c>
      <c r="D11" s="13">
        <v>4</v>
      </c>
      <c r="E11" s="14" t="s">
        <v>39</v>
      </c>
      <c r="F11" s="14" t="s">
        <v>40</v>
      </c>
    </row>
    <row r="12" ht="72" customHeight="1">
      <c r="A12" s="11" t="s">
        <v>41</v>
      </c>
      <c r="B12" s="12">
        <v>8.0000000000000002e-02</v>
      </c>
      <c r="C12" s="13" t="s">
        <v>42</v>
      </c>
      <c r="D12" s="13">
        <v>4</v>
      </c>
      <c r="E12" s="14" t="s">
        <v>43</v>
      </c>
      <c r="F12" s="14" t="s">
        <v>40</v>
      </c>
    </row>
    <row r="13" ht="72" customHeight="1">
      <c r="A13" s="11" t="s">
        <v>44</v>
      </c>
      <c r="B13" s="12">
        <v>0.14999999999999999</v>
      </c>
      <c r="C13" s="13" t="s">
        <v>29</v>
      </c>
      <c r="D13" s="13">
        <v>8</v>
      </c>
      <c r="E13" s="14" t="s">
        <v>45</v>
      </c>
      <c r="F13" s="14" t="s">
        <v>46</v>
      </c>
    </row>
    <row r="14" ht="72" customHeight="1">
      <c r="A14" s="11" t="s">
        <v>47</v>
      </c>
      <c r="B14" s="12">
        <v>5.0000000000000003e-02</v>
      </c>
      <c r="C14" s="13" t="s">
        <v>48</v>
      </c>
      <c r="D14" s="13">
        <v>7</v>
      </c>
      <c r="E14" s="14" t="s">
        <v>49</v>
      </c>
      <c r="F14" s="14" t="s">
        <v>50</v>
      </c>
    </row>
    <row r="15" ht="72" customHeight="1">
      <c r="A15" s="11" t="s">
        <v>51</v>
      </c>
      <c r="B15" s="12">
        <v>5.0000000000000003e-02</v>
      </c>
      <c r="C15" s="13" t="s">
        <v>52</v>
      </c>
      <c r="D15" s="13">
        <v>6</v>
      </c>
      <c r="E15" s="14" t="s">
        <v>53</v>
      </c>
      <c r="F15" s="14" t="s">
        <v>54</v>
      </c>
    </row>
    <row r="16" ht="72" customHeight="1">
      <c r="A16" s="11" t="s">
        <v>55</v>
      </c>
      <c r="B16" s="12">
        <v>2.9999999999999999e-02</v>
      </c>
      <c r="C16" s="13" t="s">
        <v>56</v>
      </c>
      <c r="D16" s="13">
        <v>5</v>
      </c>
      <c r="E16" s="14" t="s">
        <v>57</v>
      </c>
      <c r="F16" s="14" t="s">
        <v>58</v>
      </c>
    </row>
    <row r="17" ht="62" customHeight="1">
      <c r="A17" s="11" t="s">
        <v>59</v>
      </c>
      <c r="B17" s="12"/>
      <c r="C17" s="13" t="s">
        <v>60</v>
      </c>
      <c r="D17" s="13">
        <v>6</v>
      </c>
      <c r="E17" s="14" t="s">
        <v>61</v>
      </c>
      <c r="F17" s="14" t="s">
        <v>62</v>
      </c>
    </row>
    <row r="19" ht="20" customHeight="1">
      <c r="A19" s="15" t="s">
        <v>63</v>
      </c>
      <c r="B19" s="16">
        <f>SUM(B5:B17)</f>
        <v>1</v>
      </c>
      <c r="C19" s="17"/>
      <c r="D19" s="17"/>
      <c r="E19" s="18"/>
      <c r="F19" s="18"/>
    </row>
  </sheetData>
  <mergeCells count="2">
    <mergeCell ref="A2:F2"/>
    <mergeCell ref="A1:F1"/>
  </mergeCells>
  <conditionalFormatting sqref="D5:D17">
    <cfRule type="colorScale" priority="1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topLeftCell="D1" zoomScale="100" workbookViewId="0">
      <selection activeCell="A1" activeCellId="0" sqref="A1"/>
    </sheetView>
  </sheetViews>
  <sheetFormatPr baseColWidth="8" defaultRowHeight="15"/>
  <cols>
    <col customWidth="1" min="1" max="1" style="7" width="30"/>
    <col customWidth="1" min="2" max="2" style="8" width="14"/>
    <col customWidth="1" min="3" max="3" style="8" width="20"/>
    <col customWidth="1" min="4" max="4" style="8" width="16"/>
    <col customWidth="1" min="5" max="5" width="46"/>
    <col customWidth="1" min="6" max="6" width="55"/>
  </cols>
  <sheetData>
    <row r="1" ht="28" customHeight="1">
      <c r="A1" s="1" t="s">
        <v>65</v>
      </c>
    </row>
    <row r="2" ht="18" customHeight="1">
      <c r="A2" s="9" t="s">
        <v>13</v>
      </c>
    </row>
    <row r="4" ht="24" customHeight="1">
      <c r="A4" s="10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</row>
    <row r="5" ht="72" customHeight="1">
      <c r="A5" s="11" t="s">
        <v>20</v>
      </c>
      <c r="B5" s="12">
        <v>1.e-02</v>
      </c>
      <c r="C5" s="13" t="s">
        <v>21</v>
      </c>
      <c r="D5" s="13">
        <v>2</v>
      </c>
      <c r="E5" s="14" t="s">
        <v>22</v>
      </c>
      <c r="F5" s="14" t="s">
        <v>23</v>
      </c>
    </row>
    <row r="6" ht="72" customHeight="1">
      <c r="A6" s="11" t="s">
        <v>24</v>
      </c>
      <c r="B6" s="12">
        <v>0.20000000000000001</v>
      </c>
      <c r="C6" s="13" t="s">
        <v>25</v>
      </c>
      <c r="D6" s="13">
        <v>6</v>
      </c>
      <c r="E6" s="14" t="s">
        <v>26</v>
      </c>
      <c r="F6" s="14" t="s">
        <v>27</v>
      </c>
    </row>
    <row r="7" ht="72" customHeight="1">
      <c r="A7" s="11" t="s">
        <v>28</v>
      </c>
      <c r="B7" s="12">
        <v>0.22</v>
      </c>
      <c r="C7" s="13" t="s">
        <v>29</v>
      </c>
      <c r="D7" s="13">
        <v>8</v>
      </c>
      <c r="E7" s="14" t="s">
        <v>30</v>
      </c>
      <c r="F7" s="14" t="s">
        <v>27</v>
      </c>
    </row>
    <row r="8" ht="72" customHeight="1">
      <c r="A8" s="11" t="s">
        <v>31</v>
      </c>
      <c r="B8" s="12">
        <v>0.14999999999999999</v>
      </c>
      <c r="C8" s="13" t="s">
        <v>29</v>
      </c>
      <c r="D8" s="13">
        <v>8</v>
      </c>
      <c r="E8" s="14" t="s">
        <v>32</v>
      </c>
      <c r="F8" s="14" t="s">
        <v>27</v>
      </c>
    </row>
    <row r="9" ht="72" customHeight="1">
      <c r="A9" s="11" t="s">
        <v>33</v>
      </c>
      <c r="B9" s="12">
        <v>0.10000000000000001</v>
      </c>
      <c r="C9" s="13" t="s">
        <v>29</v>
      </c>
      <c r="D9" s="13">
        <v>7</v>
      </c>
      <c r="E9" s="14" t="s">
        <v>34</v>
      </c>
      <c r="F9" s="14" t="s">
        <v>27</v>
      </c>
    </row>
    <row r="10" ht="72" customHeight="1">
      <c r="A10" s="11" t="s">
        <v>35</v>
      </c>
      <c r="B10" s="12">
        <v>8.0000000000000002e-02</v>
      </c>
      <c r="C10" s="13" t="s">
        <v>29</v>
      </c>
      <c r="D10" s="13">
        <v>8</v>
      </c>
      <c r="E10" s="14" t="s">
        <v>36</v>
      </c>
      <c r="F10" s="14" t="s">
        <v>27</v>
      </c>
    </row>
    <row r="11" ht="72" customHeight="1">
      <c r="A11" s="11" t="s">
        <v>37</v>
      </c>
      <c r="B11" s="12">
        <v>4.0000000000000001e-02</v>
      </c>
      <c r="C11" s="13" t="s">
        <v>38</v>
      </c>
      <c r="D11" s="13">
        <v>3</v>
      </c>
      <c r="E11" s="14" t="s">
        <v>39</v>
      </c>
      <c r="F11" s="14" t="s">
        <v>40</v>
      </c>
    </row>
    <row r="12" ht="72" customHeight="1">
      <c r="A12" s="11" t="s">
        <v>41</v>
      </c>
      <c r="B12" s="12">
        <v>4.0000000000000001e-02</v>
      </c>
      <c r="C12" s="13" t="s">
        <v>42</v>
      </c>
      <c r="D12" s="13">
        <v>3</v>
      </c>
      <c r="E12" s="14" t="s">
        <v>43</v>
      </c>
      <c r="F12" s="14" t="s">
        <v>40</v>
      </c>
    </row>
    <row r="13" ht="72" customHeight="1">
      <c r="A13" s="11" t="s">
        <v>44</v>
      </c>
      <c r="B13" s="12">
        <v>8.0000000000000002e-02</v>
      </c>
      <c r="C13" s="13" t="s">
        <v>29</v>
      </c>
      <c r="D13" s="13">
        <v>7</v>
      </c>
      <c r="E13" s="14" t="s">
        <v>45</v>
      </c>
      <c r="F13" s="14" t="s">
        <v>46</v>
      </c>
    </row>
    <row r="14" ht="72" customHeight="1">
      <c r="A14" s="11" t="s">
        <v>47</v>
      </c>
      <c r="B14" s="12">
        <v>4.0000000000000001e-02</v>
      </c>
      <c r="C14" s="13" t="s">
        <v>48</v>
      </c>
      <c r="D14" s="13">
        <v>7</v>
      </c>
      <c r="E14" s="14" t="s">
        <v>49</v>
      </c>
      <c r="F14" s="14" t="s">
        <v>50</v>
      </c>
    </row>
    <row r="15" ht="72" customHeight="1">
      <c r="A15" s="11" t="s">
        <v>51</v>
      </c>
      <c r="B15" s="12">
        <v>2.9999999999999999e-02</v>
      </c>
      <c r="C15" s="13" t="s">
        <v>52</v>
      </c>
      <c r="D15" s="13">
        <v>6</v>
      </c>
      <c r="E15" s="14" t="s">
        <v>53</v>
      </c>
      <c r="F15" s="14" t="s">
        <v>54</v>
      </c>
    </row>
    <row r="16" ht="72" customHeight="1">
      <c r="A16" s="11" t="s">
        <v>55</v>
      </c>
      <c r="B16" s="12">
        <v>1.e-02</v>
      </c>
      <c r="C16" s="13" t="s">
        <v>56</v>
      </c>
      <c r="D16" s="13">
        <v>5</v>
      </c>
      <c r="E16" s="14" t="s">
        <v>57</v>
      </c>
      <c r="F16" s="14" t="s">
        <v>58</v>
      </c>
    </row>
    <row r="17" ht="62" customHeight="1">
      <c r="A17" s="11" t="s">
        <v>59</v>
      </c>
      <c r="B17" s="12"/>
      <c r="C17" s="13" t="s">
        <v>60</v>
      </c>
      <c r="D17" s="13">
        <v>6</v>
      </c>
      <c r="E17" s="14" t="s">
        <v>61</v>
      </c>
      <c r="F17" s="14" t="s">
        <v>62</v>
      </c>
    </row>
    <row r="19" ht="20" customHeight="1">
      <c r="A19" s="15" t="s">
        <v>63</v>
      </c>
      <c r="B19" s="16">
        <f>SUM(B5:B17)</f>
        <v>1</v>
      </c>
      <c r="C19" s="17"/>
      <c r="D19" s="17"/>
      <c r="E19" s="18"/>
      <c r="F19" s="18"/>
    </row>
  </sheetData>
  <mergeCells count="2">
    <mergeCell ref="A2:F2"/>
    <mergeCell ref="A1:F1"/>
  </mergeCells>
  <conditionalFormatting sqref="D5:D17">
    <cfRule type="colorScale" priority="1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2026-01-27T12:46:32Z</dcterms:created>
  <dcterms:modified xsi:type="dcterms:W3CDTF">2026-01-27T12:57:21Z</dcterms:modified>
</cp:coreProperties>
</file>